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215"/>
  <workbookPr/>
  <mc:AlternateContent xmlns:mc="http://schemas.openxmlformats.org/markup-compatibility/2006">
    <mc:Choice Requires="x15">
      <x15ac:absPath xmlns:x15ac="http://schemas.microsoft.com/office/spreadsheetml/2010/11/ac" url="/Users/mark.kelley/Downloads/"/>
    </mc:Choice>
  </mc:AlternateContent>
  <xr:revisionPtr revIDLastSave="0" documentId="8_{3F39A808-E0C5-3B46-A4BD-0C27433924B9}" xr6:coauthVersionLast="47" xr6:coauthVersionMax="47" xr10:uidLastSave="{00000000-0000-0000-0000-000000000000}"/>
  <bookViews>
    <workbookView xWindow="560" yWindow="460" windowWidth="28800" windowHeight="16560"/>
  </bookViews>
  <sheets>
    <sheet name="trends (6)"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4" i="1" l="1"/>
  <c r="D55" i="1"/>
  <c r="D56" i="1"/>
  <c r="D57" i="1"/>
  <c r="D58" i="1"/>
  <c r="D59" i="1"/>
  <c r="D60" i="1"/>
  <c r="D61" i="1"/>
  <c r="H11" i="1"/>
  <c r="D18" i="1"/>
  <c r="D19" i="1"/>
  <c r="D20" i="1"/>
  <c r="D21" i="1"/>
  <c r="D22" i="1"/>
  <c r="D23" i="1"/>
  <c r="D24" i="1"/>
  <c r="D25" i="1"/>
  <c r="D26" i="1"/>
  <c r="D27" i="1"/>
  <c r="D28" i="1"/>
  <c r="D29" i="1"/>
  <c r="D30" i="1"/>
  <c r="D31" i="1"/>
  <c r="D32" i="1"/>
  <c r="D33" i="1"/>
  <c r="D34" i="1"/>
  <c r="D35" i="1"/>
  <c r="D36" i="1"/>
  <c r="D37" i="1"/>
  <c r="H9" i="1"/>
  <c r="D39" i="1"/>
  <c r="D40" i="1"/>
  <c r="D41" i="1"/>
  <c r="D42" i="1"/>
  <c r="D43" i="1"/>
  <c r="D44" i="1"/>
  <c r="D45" i="1"/>
  <c r="D46" i="1"/>
  <c r="D47" i="1"/>
  <c r="D48" i="1"/>
  <c r="D49" i="1"/>
  <c r="D50" i="1"/>
  <c r="D51" i="1"/>
  <c r="D52" i="1"/>
  <c r="H10" i="1"/>
  <c r="D63" i="1"/>
  <c r="D64" i="1"/>
  <c r="D65" i="1"/>
  <c r="H12" i="1"/>
  <c r="D67" i="1"/>
  <c r="H13" i="1"/>
  <c r="D71" i="1"/>
  <c r="H14" i="1"/>
  <c r="D75" i="1"/>
  <c r="D76" i="1"/>
  <c r="D77" i="1"/>
  <c r="D78" i="1"/>
  <c r="D79" i="1"/>
  <c r="H15" i="1"/>
  <c r="H16" i="1"/>
  <c r="H21" i="1"/>
  <c r="H19" i="1"/>
  <c r="H23" i="1"/>
  <c r="H44" i="1"/>
  <c r="H43" i="1"/>
  <c r="D80" i="1"/>
  <c r="D81" i="1"/>
  <c r="D72" i="1"/>
  <c r="D73" i="1"/>
  <c r="D68" i="1"/>
  <c r="D69" i="1"/>
  <c r="H18" i="1"/>
</calcChain>
</file>

<file path=xl/sharedStrings.xml><?xml version="1.0" encoding="utf-8"?>
<sst xmlns="http://schemas.openxmlformats.org/spreadsheetml/2006/main" count="151" uniqueCount="125">
  <si>
    <t>Entertainment</t>
  </si>
  <si>
    <t>Taxes</t>
  </si>
  <si>
    <t>How long will your journey be  (in days)?</t>
  </si>
  <si>
    <t>Sleeping bag</t>
  </si>
  <si>
    <t>days</t>
  </si>
  <si>
    <t>Food</t>
  </si>
  <si>
    <t>Lodging</t>
  </si>
  <si>
    <t>Other 1</t>
  </si>
  <si>
    <t>Other item 2</t>
  </si>
  <si>
    <t>Other item 1</t>
  </si>
  <si>
    <t>How Many?</t>
  </si>
  <si>
    <t>Cooking stove (with fuel)</t>
  </si>
  <si>
    <t>Camp shoes</t>
  </si>
  <si>
    <t>Flashlight / headlamp</t>
  </si>
  <si>
    <t>Breakfast per diem</t>
  </si>
  <si>
    <t>Lunch per diem</t>
  </si>
  <si>
    <t>Dinner per diem</t>
  </si>
  <si>
    <t>Campsite fees</t>
  </si>
  <si>
    <t>Motel / hotel rooms</t>
  </si>
  <si>
    <t>Mortgage / Rent</t>
  </si>
  <si>
    <t>Insurance</t>
  </si>
  <si>
    <t>Debts</t>
  </si>
  <si>
    <t>Item Total</t>
  </si>
  <si>
    <t>Other obligation 1</t>
  </si>
  <si>
    <t>Other obligation 2</t>
  </si>
  <si>
    <t>Other travel expense 1</t>
  </si>
  <si>
    <t>Other travel expense 2</t>
  </si>
  <si>
    <t>Other 2</t>
  </si>
  <si>
    <t>Catchall entertainment budget</t>
  </si>
  <si>
    <t>A couple quick questions for the calculator…</t>
  </si>
  <si>
    <t>Answer</t>
  </si>
  <si>
    <t>miles</t>
  </si>
  <si>
    <t>Dry bag</t>
  </si>
  <si>
    <t>Directions</t>
  </si>
  <si>
    <t>Use the table on the left and add costs and change quantity, if applicable.</t>
  </si>
  <si>
    <t>Formulas are being used in the shaded areas to automate calculations.</t>
  </si>
  <si>
    <t>Utilities</t>
  </si>
  <si>
    <t>Snacks per diem</t>
  </si>
  <si>
    <t>Alcohol per diem</t>
  </si>
  <si>
    <t>Supplements / Medicine Per Diem</t>
  </si>
  <si>
    <r>
      <t xml:space="preserve">Entertainment </t>
    </r>
    <r>
      <rPr>
        <i/>
        <sz val="11"/>
        <color indexed="8"/>
        <rFont val="Calibri"/>
        <family val="2"/>
      </rPr>
      <t>- Such as fee-based museums, parks, tourist attractions.</t>
    </r>
  </si>
  <si>
    <t>Expenses</t>
  </si>
  <si>
    <t>x Look for opportunities to borrow gear or re-use what you already have.</t>
  </si>
  <si>
    <t>x Lower expenses back home by subletting, selling property, or eliminating bills (i.e. cell phone).</t>
  </si>
  <si>
    <t>Some helpful tips if the costs seem too great to cover</t>
  </si>
  <si>
    <t>Weekly savings to fund trip?</t>
  </si>
  <si>
    <t>Travel</t>
  </si>
  <si>
    <t>Expenses back home</t>
  </si>
  <si>
    <t>Total Expenses</t>
  </si>
  <si>
    <t>DO NOT CHANGE, UNLESS YOU KNOW WHAT YOU ARE DOING.</t>
  </si>
  <si>
    <t>IF YOU ADDED ROWS IN THE TABLE, YOU WILL NEED TO</t>
  </si>
  <si>
    <t>ADJUST THE FORMULAS BELOW TO INCLUDE THOSE ROWS.</t>
  </si>
  <si>
    <t>How long until you plan to leave (in weeks)?</t>
  </si>
  <si>
    <t>weeks</t>
  </si>
  <si>
    <t>Only change shaded areas if you know how to manipulate formulas.</t>
  </si>
  <si>
    <r>
      <t xml:space="preserve">If an item doesn't apply, leave blank or mark 0 in </t>
    </r>
    <r>
      <rPr>
        <i/>
        <sz val="11"/>
        <color indexed="8"/>
        <rFont val="Calibri"/>
        <family val="2"/>
      </rPr>
      <t>How Many?</t>
    </r>
    <r>
      <rPr>
        <sz val="11"/>
        <color theme="1"/>
        <rFont val="Calibri"/>
        <family val="2"/>
        <scheme val="minor"/>
      </rPr>
      <t xml:space="preserve"> Don't delete.</t>
    </r>
  </si>
  <si>
    <t>Cost ($)</t>
  </si>
  <si>
    <t>by AdventurePossible.com</t>
  </si>
  <si>
    <t>Estimated Expenses</t>
  </si>
  <si>
    <t>Daily Expenses</t>
  </si>
  <si>
    <t>Weekly Expenses</t>
  </si>
  <si>
    <t>Expenses Per Mile</t>
  </si>
  <si>
    <t>"It always seems impossible until it is done." - Nelson Mandela</t>
  </si>
  <si>
    <t>Motivational quote if the adventure seems impossible</t>
  </si>
  <si>
    <t>Visit AdventurePossible.com</t>
  </si>
  <si>
    <t>Waterbottles / hydration system</t>
  </si>
  <si>
    <t>Sleeping pad / pillow</t>
  </si>
  <si>
    <t>How long your hike be (in miles)?</t>
  </si>
  <si>
    <t>Backpack</t>
  </si>
  <si>
    <t>Backpack cover</t>
  </si>
  <si>
    <t>Hiking boots</t>
  </si>
  <si>
    <t>Backpacking Gear</t>
  </si>
  <si>
    <t>Backpack liner</t>
  </si>
  <si>
    <t>Water purification / treatment</t>
  </si>
  <si>
    <t>Tent ground tarp</t>
  </si>
  <si>
    <t>Clothing</t>
  </si>
  <si>
    <t>Hiking shorts</t>
  </si>
  <si>
    <t>Hiking shirt</t>
  </si>
  <si>
    <t>Camp shorts</t>
  </si>
  <si>
    <t>Camp shirt</t>
  </si>
  <si>
    <t>Rain coat / poncho</t>
  </si>
  <si>
    <t>Warm jacket / fleece</t>
  </si>
  <si>
    <t>Hiking socks</t>
  </si>
  <si>
    <t>Sunglasses</t>
  </si>
  <si>
    <t>Cooking pot</t>
  </si>
  <si>
    <t>Cooking and eating utinsels</t>
  </si>
  <si>
    <t>Sunscreen</t>
  </si>
  <si>
    <t>Bug spray</t>
  </si>
  <si>
    <t>First Aid Kit</t>
  </si>
  <si>
    <t>Tent / hammock</t>
  </si>
  <si>
    <t>Trekking poles</t>
  </si>
  <si>
    <t>x Ask a friend to join you, and share costs by sharing a stove, tent, motel room costs, etc.</t>
  </si>
  <si>
    <t>Hat / beanie</t>
  </si>
  <si>
    <r>
      <t xml:space="preserve">Lodging - </t>
    </r>
    <r>
      <rPr>
        <i/>
        <sz val="11"/>
        <color indexed="8"/>
        <rFont val="Calibri"/>
        <family val="2"/>
      </rPr>
      <t>how much do you plan to stay in motels when visiting towns?</t>
    </r>
  </si>
  <si>
    <t>Hostels</t>
  </si>
  <si>
    <t>Underwear</t>
  </si>
  <si>
    <t>Backpacking gear</t>
  </si>
  <si>
    <t>x Lower food per diem by eating out less in towns and drinking less alcohol.</t>
  </si>
  <si>
    <t>x Spend more time camping in the woods, less time in hostels and motels.</t>
  </si>
  <si>
    <t>Weight (oz)</t>
  </si>
  <si>
    <t>For food, we are assuming:</t>
  </si>
  <si>
    <t>For water, we are assuming:</t>
  </si>
  <si>
    <t>Liter(s) of water</t>
  </si>
  <si>
    <t>Day(s) of food</t>
  </si>
  <si>
    <t>Assumptions. Change if needed.</t>
  </si>
  <si>
    <t>For weight, only add a non-zero value if the item will be in your backpack / on your back.</t>
  </si>
  <si>
    <t>Note: 1 pound (lb) = 16 ounces (oz)</t>
  </si>
  <si>
    <t>pounds (lbs)</t>
  </si>
  <si>
    <t>Simple Budgeting Tool for Long-Distance Backpacking Trip</t>
  </si>
  <si>
    <t>Total gear weight without food &amp; water</t>
  </si>
  <si>
    <t>Total gear weight with full food &amp; water</t>
  </si>
  <si>
    <t>Calculating Total Gear Weight</t>
  </si>
  <si>
    <t>&lt;- How many days will you carry food before resupplying?</t>
  </si>
  <si>
    <t>&lt;- How many liters of water will you carry at any time?</t>
  </si>
  <si>
    <t>&lt;- This formula includes the weight of the gear (totaled in the cell above) with 1) the weight of food section x number of days before resupply and 2) the number of liters of water you will carry at any given time. Each liter of water weighs 33.814oz)</t>
  </si>
  <si>
    <t xml:space="preserve">&lt;- Formula sums backpacking gear and clothing sections of table to left. </t>
  </si>
  <si>
    <t>&lt;- Total Expenses divided by weeks remaining before your trip. Assuming savings starts at $0.</t>
  </si>
  <si>
    <t>&lt;- Totol Expenses divided by total miles of your hike.</t>
  </si>
  <si>
    <t>&lt;- Total Expenses divided by total days of your adventure.</t>
  </si>
  <si>
    <t>&lt;- This number multiplies the daily (per diem) food costs x total number of adventure days to find total costs for food.</t>
  </si>
  <si>
    <r>
      <t>Travel</t>
    </r>
    <r>
      <rPr>
        <i/>
        <sz val="11"/>
        <color indexed="8"/>
        <rFont val="Calibri"/>
        <family val="2"/>
      </rPr>
      <t>- Travel to get to/from trailhead</t>
    </r>
  </si>
  <si>
    <t>Airfare / Train / Bus / Care</t>
  </si>
  <si>
    <r>
      <t xml:space="preserve">Expenses back home - </t>
    </r>
    <r>
      <rPr>
        <i/>
        <sz val="11"/>
        <color indexed="8"/>
        <rFont val="Calibri"/>
        <family val="2"/>
      </rPr>
      <t>Expenses that are still a part of life back home and must by paid while you are hiking the trail.</t>
    </r>
  </si>
  <si>
    <r>
      <t xml:space="preserve">Food - </t>
    </r>
    <r>
      <rPr>
        <i/>
        <sz val="11"/>
        <color indexed="8"/>
        <rFont val="Calibri"/>
        <family val="2"/>
      </rPr>
      <t>Leave count at 1 for 1 day, and state how much you plan to spend each day on the food categories. This calculates your cost for food for 1 day, and in the table to the top right we'll extrapolate for total days of your adventure. For weight, base estimate for one day and we'll extrapolate.</t>
    </r>
  </si>
  <si>
    <t>&lt;- Not all of the gear listed in the tables (e.g. hiking boots, hiking poles) will be on your back. If you are looking for packweight calculation, only add weights to the items that will be on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</si>
</sst>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5" x14ac:knownFonts="1">
    <font>
      <sz val="11"/>
      <color theme="1"/>
      <name val="Calibri"/>
      <family val="2"/>
      <scheme val="minor"/>
    </font>
    <font>
      <i/>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i/>
      <sz val="11"/>
      <color theme="1"/>
      <name val="Calibri"/>
      <family val="2"/>
      <scheme val="minor"/>
    </font>
    <font>
      <i/>
      <sz val="11"/>
      <color theme="1"/>
      <name val="Calibri"/>
      <family val="2"/>
      <scheme val="minor"/>
    </font>
    <font>
      <b/>
      <sz val="20"/>
      <color theme="1"/>
      <name val="Calibri"/>
      <family val="2"/>
      <scheme val="minor"/>
    </font>
    <font>
      <b/>
      <u/>
      <sz val="20"/>
      <color theme="10"/>
      <name val="Calibri"/>
      <family val="2"/>
      <scheme val="minor"/>
    </font>
    <font>
      <sz val="20"/>
      <color theme="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25" applyNumberFormat="0" applyAlignment="0" applyProtection="0"/>
    <xf numFmtId="0" fontId="6" fillId="28" borderId="26" applyNumberFormat="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27" applyNumberFormat="0" applyFill="0" applyAlignment="0" applyProtection="0"/>
    <xf numFmtId="0" fontId="10" fillId="0" borderId="28" applyNumberFormat="0" applyFill="0" applyAlignment="0" applyProtection="0"/>
    <xf numFmtId="0" fontId="11" fillId="0" borderId="2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0" borderId="25" applyNumberFormat="0" applyAlignment="0" applyProtection="0"/>
    <xf numFmtId="0" fontId="14" fillId="0" borderId="30" applyNumberFormat="0" applyFill="0" applyAlignment="0" applyProtection="0"/>
    <xf numFmtId="0" fontId="15" fillId="31" borderId="0" applyNumberFormat="0" applyBorder="0" applyAlignment="0" applyProtection="0"/>
    <xf numFmtId="0" fontId="2" fillId="32" borderId="31" applyNumberFormat="0" applyFont="0" applyAlignment="0" applyProtection="0"/>
    <xf numFmtId="0" fontId="16" fillId="27" borderId="32" applyNumberFormat="0" applyAlignment="0" applyProtection="0"/>
    <xf numFmtId="0" fontId="17" fillId="0" borderId="0" applyNumberFormat="0" applyFill="0" applyBorder="0" applyAlignment="0" applyProtection="0"/>
    <xf numFmtId="0" fontId="18" fillId="0" borderId="33" applyNumberFormat="0" applyFill="0" applyAlignment="0" applyProtection="0"/>
    <xf numFmtId="0" fontId="19" fillId="0" borderId="0" applyNumberFormat="0" applyFill="0" applyBorder="0" applyAlignment="0" applyProtection="0"/>
  </cellStyleXfs>
  <cellXfs count="73">
    <xf numFmtId="0" fontId="0" fillId="0" borderId="0" xfId="0"/>
    <xf numFmtId="0" fontId="18" fillId="0" borderId="0" xfId="0" applyFont="1"/>
    <xf numFmtId="0" fontId="0" fillId="0" borderId="0" xfId="0" applyAlignment="1">
      <alignment horizontal="left" indent="1"/>
    </xf>
    <xf numFmtId="0" fontId="0" fillId="0" borderId="0" xfId="0" applyAlignment="1">
      <alignment horizontal="center"/>
    </xf>
    <xf numFmtId="0" fontId="0" fillId="0" borderId="0" xfId="0" applyBorder="1"/>
    <xf numFmtId="0" fontId="0" fillId="0" borderId="1" xfId="0" applyBorder="1"/>
    <xf numFmtId="0" fontId="0" fillId="0" borderId="2" xfId="0" applyBorder="1"/>
    <xf numFmtId="0" fontId="0" fillId="0" borderId="1" xfId="0" applyBorder="1" applyAlignment="1">
      <alignment horizontal="left" indent="1"/>
    </xf>
    <xf numFmtId="0" fontId="0" fillId="0" borderId="2" xfId="0" applyBorder="1" applyAlignment="1">
      <alignment horizontal="left" indent="1"/>
    </xf>
    <xf numFmtId="0" fontId="18" fillId="0" borderId="0" xfId="0" applyFont="1" applyBorder="1"/>
    <xf numFmtId="0" fontId="20" fillId="0" borderId="0" xfId="0" applyFont="1" applyBorder="1"/>
    <xf numFmtId="0" fontId="0" fillId="0" borderId="0" xfId="0" applyBorder="1" applyAlignment="1">
      <alignment horizontal="left" indent="1"/>
    </xf>
    <xf numFmtId="0" fontId="0" fillId="0" borderId="0" xfId="0" applyFill="1" applyBorder="1" applyAlignment="1">
      <alignment horizontal="left" indent="1"/>
    </xf>
    <xf numFmtId="0" fontId="0" fillId="0" borderId="3" xfId="0" applyBorder="1" applyAlignment="1">
      <alignment horizontal="left" indent="1"/>
    </xf>
    <xf numFmtId="0" fontId="0" fillId="0" borderId="3" xfId="0" applyBorder="1"/>
    <xf numFmtId="0" fontId="0" fillId="0" borderId="0" xfId="0" applyBorder="1" applyAlignment="1">
      <alignment horizontal="center"/>
    </xf>
    <xf numFmtId="0" fontId="20" fillId="0" borderId="4" xfId="0" applyFont="1" applyBorder="1" applyAlignment="1"/>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wrapText="1"/>
    </xf>
    <xf numFmtId="0" fontId="20" fillId="0" borderId="8" xfId="0" applyFont="1" applyBorder="1"/>
    <xf numFmtId="0" fontId="0" fillId="0" borderId="0" xfId="0" applyFont="1" applyFill="1" applyBorder="1" applyAlignment="1">
      <alignment horizontal="left" indent="1"/>
    </xf>
    <xf numFmtId="0" fontId="20" fillId="0" borderId="8" xfId="0" applyFont="1" applyBorder="1" applyAlignment="1">
      <alignment horizontal="left"/>
    </xf>
    <xf numFmtId="0" fontId="18" fillId="0" borderId="0" xfId="0" applyFont="1" applyFill="1" applyBorder="1" applyAlignment="1">
      <alignment horizontal="left"/>
    </xf>
    <xf numFmtId="0" fontId="21" fillId="0" borderId="0" xfId="0" applyFont="1" applyFill="1" applyBorder="1" applyAlignment="1">
      <alignment horizontal="left" indent="1"/>
    </xf>
    <xf numFmtId="0" fontId="12" fillId="0" borderId="0" xfId="35"/>
    <xf numFmtId="3" fontId="0" fillId="0" borderId="1" xfId="0" applyNumberFormat="1" applyBorder="1"/>
    <xf numFmtId="0" fontId="0" fillId="0" borderId="9" xfId="0" applyFill="1" applyBorder="1" applyAlignment="1">
      <alignment horizontal="left" indent="1"/>
    </xf>
    <xf numFmtId="0" fontId="0" fillId="0" borderId="9" xfId="0" applyBorder="1"/>
    <xf numFmtId="8" fontId="0" fillId="33" borderId="2" xfId="0" applyNumberFormat="1" applyFill="1" applyBorder="1"/>
    <xf numFmtId="8" fontId="0" fillId="33" borderId="9" xfId="0" applyNumberFormat="1" applyFill="1" applyBorder="1"/>
    <xf numFmtId="0" fontId="20" fillId="34" borderId="6" xfId="0" applyFont="1" applyFill="1" applyBorder="1" applyAlignment="1">
      <alignment horizontal="center"/>
    </xf>
    <xf numFmtId="0" fontId="0" fillId="34" borderId="2" xfId="0" applyNumberFormat="1" applyFill="1" applyBorder="1"/>
    <xf numFmtId="0" fontId="0" fillId="34" borderId="2" xfId="0" applyNumberFormat="1" applyFill="1" applyBorder="1" applyAlignment="1">
      <alignment horizontal="right"/>
    </xf>
    <xf numFmtId="0" fontId="21" fillId="33" borderId="10" xfId="0" applyFont="1" applyFill="1" applyBorder="1"/>
    <xf numFmtId="0" fontId="0" fillId="33" borderId="11" xfId="0" applyFill="1" applyBorder="1"/>
    <xf numFmtId="0" fontId="0" fillId="33" borderId="12" xfId="0" applyFill="1" applyBorder="1" applyAlignment="1">
      <alignment horizontal="center"/>
    </xf>
    <xf numFmtId="0" fontId="21" fillId="33" borderId="13" xfId="0" applyFont="1" applyFill="1" applyBorder="1"/>
    <xf numFmtId="0" fontId="0" fillId="33" borderId="0" xfId="0" applyFill="1" applyBorder="1"/>
    <xf numFmtId="0" fontId="0" fillId="33" borderId="14" xfId="0" applyFill="1" applyBorder="1" applyAlignment="1">
      <alignment horizontal="center"/>
    </xf>
    <xf numFmtId="0" fontId="21" fillId="33" borderId="15" xfId="0" applyFont="1" applyFill="1" applyBorder="1"/>
    <xf numFmtId="0" fontId="0" fillId="33" borderId="16" xfId="0" applyFill="1" applyBorder="1"/>
    <xf numFmtId="0" fontId="0" fillId="33" borderId="17" xfId="0" applyFill="1" applyBorder="1" applyAlignment="1">
      <alignment horizontal="center"/>
    </xf>
    <xf numFmtId="0" fontId="18" fillId="33" borderId="13" xfId="0" applyFont="1" applyFill="1" applyBorder="1"/>
    <xf numFmtId="0" fontId="0" fillId="33" borderId="13" xfId="0" applyFont="1" applyFill="1" applyBorder="1" applyAlignment="1">
      <alignment horizontal="left" indent="1"/>
    </xf>
    <xf numFmtId="44" fontId="2" fillId="33" borderId="0" xfId="28" applyFont="1" applyFill="1" applyBorder="1"/>
    <xf numFmtId="0" fontId="18" fillId="33" borderId="13" xfId="0" applyFont="1" applyFill="1" applyBorder="1" applyAlignment="1">
      <alignment horizontal="left" indent="1"/>
    </xf>
    <xf numFmtId="0" fontId="0" fillId="33" borderId="13" xfId="0" applyFill="1" applyBorder="1" applyAlignment="1">
      <alignment horizontal="left"/>
    </xf>
    <xf numFmtId="0" fontId="0" fillId="33" borderId="15" xfId="0" applyFill="1" applyBorder="1" applyAlignment="1">
      <alignment horizontal="left"/>
    </xf>
    <xf numFmtId="44" fontId="2" fillId="33" borderId="16" xfId="28" applyFont="1" applyFill="1" applyBorder="1"/>
    <xf numFmtId="0" fontId="0" fillId="0" borderId="16" xfId="0" applyBorder="1"/>
    <xf numFmtId="0" fontId="0" fillId="33" borderId="15" xfId="0" applyFill="1" applyBorder="1"/>
    <xf numFmtId="2" fontId="0" fillId="33" borderId="16" xfId="0" applyNumberFormat="1" applyFill="1" applyBorder="1"/>
    <xf numFmtId="0" fontId="0" fillId="33" borderId="17" xfId="0" applyFill="1" applyBorder="1"/>
    <xf numFmtId="0" fontId="0" fillId="33" borderId="10" xfId="0" applyFill="1" applyBorder="1"/>
    <xf numFmtId="2" fontId="0" fillId="33" borderId="11" xfId="0" applyNumberFormat="1" applyFill="1" applyBorder="1"/>
    <xf numFmtId="0" fontId="0" fillId="33" borderId="12" xfId="0" applyFill="1" applyBorder="1"/>
    <xf numFmtId="0" fontId="0" fillId="0" borderId="18" xfId="0" applyBorder="1"/>
    <xf numFmtId="0" fontId="0" fillId="0" borderId="19" xfId="0" applyBorder="1" applyAlignment="1">
      <alignment horizontal="left" indent="1"/>
    </xf>
    <xf numFmtId="0" fontId="0" fillId="0" borderId="20" xfId="0" applyBorder="1"/>
    <xf numFmtId="0" fontId="0" fillId="0" borderId="21" xfId="0" applyBorder="1"/>
    <xf numFmtId="0" fontId="0" fillId="0" borderId="22" xfId="0" applyBorder="1"/>
    <xf numFmtId="0" fontId="0" fillId="0" borderId="23" xfId="0" applyBorder="1"/>
    <xf numFmtId="0" fontId="20" fillId="0" borderId="24" xfId="0" applyFont="1" applyBorder="1"/>
    <xf numFmtId="0" fontId="21" fillId="0" borderId="0" xfId="0" applyFont="1" applyBorder="1"/>
    <xf numFmtId="0" fontId="22" fillId="0" borderId="0" xfId="0" applyFont="1" applyAlignment="1">
      <alignment horizontal="center"/>
    </xf>
    <xf numFmtId="0" fontId="23" fillId="0" borderId="0" xfId="35" applyFont="1" applyAlignment="1">
      <alignment horizontal="center"/>
    </xf>
    <xf numFmtId="0" fontId="24" fillId="0" borderId="0" xfId="0" applyFont="1" applyAlignment="1">
      <alignment horizontal="center"/>
    </xf>
    <xf numFmtId="0" fontId="21" fillId="0" borderId="0" xfId="0" applyFont="1"/>
    <xf numFmtId="0" fontId="0" fillId="33" borderId="2" xfId="0" applyFill="1" applyBorder="1"/>
    <xf numFmtId="0" fontId="0" fillId="33" borderId="1" xfId="0" applyFill="1" applyBorder="1"/>
    <xf numFmtId="0" fontId="0" fillId="33" borderId="3" xfId="0" applyFill="1" applyBorder="1"/>
    <xf numFmtId="8" fontId="2" fillId="33" borderId="0" xfId="28" applyNumberFormat="1" applyFont="1" applyFill="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dventurepossible.com/" TargetMode="External"/><Relationship Id="rId1" Type="http://schemas.openxmlformats.org/officeDocument/2006/relationships/hyperlink" Target="http://adventurepossib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tabSelected="1" topLeftCell="A7" workbookViewId="0">
      <selection activeCell="I35" sqref="I35"/>
    </sheetView>
  </sheetViews>
  <sheetFormatPr baseColWidth="10" defaultColWidth="8.83203125" defaultRowHeight="15" x14ac:dyDescent="0.2"/>
  <cols>
    <col min="1" max="1" width="41.33203125" customWidth="1"/>
    <col min="2" max="5" width="12.5" customWidth="1"/>
    <col min="7" max="7" width="33.6640625" customWidth="1"/>
    <col min="8" max="8" width="11.1640625" bestFit="1" customWidth="1"/>
  </cols>
  <sheetData>
    <row r="1" spans="1:11" ht="26" x14ac:dyDescent="0.3">
      <c r="A1" s="67" t="s">
        <v>108</v>
      </c>
      <c r="B1" s="65"/>
      <c r="C1" s="65"/>
      <c r="D1" s="65"/>
      <c r="E1" s="65"/>
      <c r="F1" s="65"/>
      <c r="G1" s="65"/>
      <c r="H1" s="65"/>
      <c r="I1" s="65"/>
      <c r="J1" s="65"/>
    </row>
    <row r="2" spans="1:11" ht="26" x14ac:dyDescent="0.3">
      <c r="A2" s="66" t="s">
        <v>57</v>
      </c>
      <c r="B2" s="66"/>
      <c r="C2" s="66"/>
      <c r="D2" s="66"/>
      <c r="E2" s="66"/>
      <c r="F2" s="66"/>
      <c r="G2" s="66"/>
      <c r="H2" s="66"/>
      <c r="I2" s="66"/>
      <c r="J2" s="66"/>
    </row>
    <row r="3" spans="1:11" ht="16" thickBot="1" x14ac:dyDescent="0.25">
      <c r="A3" s="3"/>
      <c r="B3" s="3"/>
      <c r="C3" s="3"/>
      <c r="D3" s="3"/>
      <c r="E3" s="3"/>
      <c r="F3" s="3"/>
      <c r="G3" s="3"/>
      <c r="H3" s="3"/>
      <c r="I3" s="3"/>
      <c r="J3" s="3"/>
    </row>
    <row r="4" spans="1:11" ht="16" thickBot="1" x14ac:dyDescent="0.25">
      <c r="A4" s="22" t="s">
        <v>33</v>
      </c>
      <c r="B4" s="3"/>
      <c r="C4" s="3"/>
      <c r="D4" s="3"/>
      <c r="E4" s="3"/>
      <c r="F4" s="3"/>
      <c r="G4" s="34" t="s">
        <v>49</v>
      </c>
      <c r="H4" s="35"/>
      <c r="I4" s="35"/>
      <c r="J4" s="36"/>
    </row>
    <row r="5" spans="1:11" x14ac:dyDescent="0.2">
      <c r="A5" s="2" t="s">
        <v>34</v>
      </c>
      <c r="B5" s="3"/>
      <c r="C5" s="3"/>
      <c r="D5" s="3"/>
      <c r="E5" s="3"/>
      <c r="F5" s="3"/>
      <c r="G5" s="37" t="s">
        <v>50</v>
      </c>
      <c r="H5" s="38"/>
      <c r="I5" s="38"/>
      <c r="J5" s="39"/>
    </row>
    <row r="6" spans="1:11" ht="16" thickBot="1" x14ac:dyDescent="0.25">
      <c r="A6" s="2" t="s">
        <v>35</v>
      </c>
      <c r="B6" s="3"/>
      <c r="C6" s="3"/>
      <c r="D6" s="3"/>
      <c r="E6" s="3"/>
      <c r="F6" s="3"/>
      <c r="G6" s="40" t="s">
        <v>51</v>
      </c>
      <c r="H6" s="41"/>
      <c r="I6" s="41"/>
      <c r="J6" s="42"/>
    </row>
    <row r="7" spans="1:11" x14ac:dyDescent="0.2">
      <c r="A7" s="2" t="s">
        <v>54</v>
      </c>
      <c r="B7" s="3"/>
      <c r="C7" s="3"/>
      <c r="D7" s="3"/>
      <c r="E7" s="3"/>
      <c r="F7" s="3"/>
      <c r="G7" s="37"/>
      <c r="H7" s="38"/>
      <c r="I7" s="38"/>
      <c r="J7" s="39"/>
    </row>
    <row r="8" spans="1:11" x14ac:dyDescent="0.2">
      <c r="A8" s="2" t="s">
        <v>55</v>
      </c>
      <c r="B8" s="3"/>
      <c r="C8" s="3"/>
      <c r="D8" s="3"/>
      <c r="E8" s="3"/>
      <c r="F8" s="3"/>
      <c r="G8" s="43" t="s">
        <v>58</v>
      </c>
      <c r="H8" s="38"/>
      <c r="I8" s="38"/>
      <c r="J8" s="39"/>
    </row>
    <row r="9" spans="1:11" x14ac:dyDescent="0.2">
      <c r="A9" s="2" t="s">
        <v>105</v>
      </c>
      <c r="B9" s="3"/>
      <c r="C9" s="3"/>
      <c r="D9" s="3"/>
      <c r="E9" s="3"/>
      <c r="G9" s="44" t="s">
        <v>96</v>
      </c>
      <c r="H9" s="45">
        <f>SUM(D18:D37)</f>
        <v>0</v>
      </c>
      <c r="I9" s="38"/>
      <c r="J9" s="39"/>
    </row>
    <row r="10" spans="1:11" ht="16" thickBot="1" x14ac:dyDescent="0.25">
      <c r="A10" s="3"/>
      <c r="B10" s="3"/>
      <c r="C10" s="3"/>
      <c r="D10" s="3"/>
      <c r="E10" s="3"/>
      <c r="G10" s="44" t="s">
        <v>75</v>
      </c>
      <c r="H10" s="45">
        <f>SUM(D39:D52)</f>
        <v>0</v>
      </c>
      <c r="I10" s="38"/>
      <c r="J10" s="39"/>
    </row>
    <row r="11" spans="1:11" ht="16" thickBot="1" x14ac:dyDescent="0.25">
      <c r="A11" s="20" t="s">
        <v>29</v>
      </c>
      <c r="B11" s="9" t="s">
        <v>30</v>
      </c>
      <c r="C11" s="4"/>
      <c r="G11" s="44" t="s">
        <v>5</v>
      </c>
      <c r="H11" s="45">
        <f>SUM(D54:D61)*B12</f>
        <v>0</v>
      </c>
      <c r="I11" s="38"/>
      <c r="J11" s="39"/>
      <c r="K11" s="68" t="s">
        <v>119</v>
      </c>
    </row>
    <row r="12" spans="1:11" x14ac:dyDescent="0.2">
      <c r="A12" s="11" t="s">
        <v>2</v>
      </c>
      <c r="B12" s="5">
        <v>0</v>
      </c>
      <c r="C12" s="4" t="s">
        <v>4</v>
      </c>
      <c r="G12" s="44" t="s">
        <v>6</v>
      </c>
      <c r="H12" s="45">
        <f>SUM(D63:D65)</f>
        <v>0</v>
      </c>
      <c r="I12" s="38"/>
      <c r="J12" s="39"/>
    </row>
    <row r="13" spans="1:11" x14ac:dyDescent="0.2">
      <c r="A13" s="11" t="s">
        <v>67</v>
      </c>
      <c r="B13" s="26">
        <v>0</v>
      </c>
      <c r="C13" s="4" t="s">
        <v>31</v>
      </c>
      <c r="G13" s="44" t="s">
        <v>0</v>
      </c>
      <c r="H13" s="45">
        <f>SUM(D67:D69)</f>
        <v>0</v>
      </c>
      <c r="I13" s="38"/>
      <c r="J13" s="39"/>
    </row>
    <row r="14" spans="1:11" x14ac:dyDescent="0.2">
      <c r="A14" s="12" t="s">
        <v>52</v>
      </c>
      <c r="B14" s="5">
        <v>0</v>
      </c>
      <c r="C14" t="s">
        <v>53</v>
      </c>
      <c r="G14" s="44" t="s">
        <v>46</v>
      </c>
      <c r="H14" s="45">
        <f>SUM(D71:D73)</f>
        <v>0</v>
      </c>
      <c r="I14" s="38"/>
      <c r="J14" s="39"/>
    </row>
    <row r="15" spans="1:11" x14ac:dyDescent="0.2">
      <c r="A15" s="1"/>
      <c r="G15" s="44" t="s">
        <v>47</v>
      </c>
      <c r="H15" s="72">
        <f>SUM(D75:D81)</f>
        <v>0</v>
      </c>
      <c r="I15" s="38"/>
      <c r="J15" s="39"/>
    </row>
    <row r="16" spans="1:11" ht="16" thickBot="1" x14ac:dyDescent="0.25">
      <c r="A16" s="10" t="s">
        <v>41</v>
      </c>
      <c r="B16" s="15"/>
      <c r="C16" s="15"/>
      <c r="G16" s="46" t="s">
        <v>48</v>
      </c>
      <c r="H16" s="45">
        <f>SUM(H9:H15)</f>
        <v>0</v>
      </c>
      <c r="I16" s="38"/>
      <c r="J16" s="39"/>
    </row>
    <row r="17" spans="1:11" ht="16" thickBot="1" x14ac:dyDescent="0.25">
      <c r="A17" s="16" t="s">
        <v>71</v>
      </c>
      <c r="B17" s="17" t="s">
        <v>56</v>
      </c>
      <c r="C17" s="17" t="s">
        <v>10</v>
      </c>
      <c r="D17" s="17" t="s">
        <v>22</v>
      </c>
      <c r="E17" s="31" t="s">
        <v>99</v>
      </c>
      <c r="G17" s="43"/>
      <c r="H17" s="45"/>
      <c r="I17" s="38"/>
      <c r="J17" s="39"/>
    </row>
    <row r="18" spans="1:11" x14ac:dyDescent="0.2">
      <c r="A18" s="8" t="s">
        <v>68</v>
      </c>
      <c r="B18" s="6">
        <v>0</v>
      </c>
      <c r="C18" s="6">
        <v>1</v>
      </c>
      <c r="D18" s="29">
        <f t="shared" ref="D18:D81" si="0">B18*C18</f>
        <v>0</v>
      </c>
      <c r="E18" s="32">
        <v>0</v>
      </c>
      <c r="G18" s="47" t="s">
        <v>59</v>
      </c>
      <c r="H18" s="45" t="e">
        <f>H16/B12</f>
        <v>#DIV/0!</v>
      </c>
      <c r="I18" s="38"/>
      <c r="J18" s="39"/>
      <c r="K18" s="68" t="s">
        <v>118</v>
      </c>
    </row>
    <row r="19" spans="1:11" x14ac:dyDescent="0.2">
      <c r="A19" s="7" t="s">
        <v>69</v>
      </c>
      <c r="B19" s="6">
        <v>0</v>
      </c>
      <c r="C19" s="6">
        <v>1</v>
      </c>
      <c r="D19" s="29">
        <f t="shared" si="0"/>
        <v>0</v>
      </c>
      <c r="E19" s="32">
        <v>0</v>
      </c>
      <c r="G19" s="47" t="s">
        <v>60</v>
      </c>
      <c r="H19" s="45" t="e">
        <f>H16/(B12/7)</f>
        <v>#DIV/0!</v>
      </c>
      <c r="I19" s="38"/>
      <c r="J19" s="39"/>
    </row>
    <row r="20" spans="1:11" x14ac:dyDescent="0.2">
      <c r="A20" s="7" t="s">
        <v>72</v>
      </c>
      <c r="B20" s="6">
        <v>0</v>
      </c>
      <c r="C20" s="6">
        <v>1</v>
      </c>
      <c r="D20" s="29">
        <f t="shared" si="0"/>
        <v>0</v>
      </c>
      <c r="E20" s="32">
        <v>0</v>
      </c>
      <c r="G20" s="47"/>
      <c r="H20" s="45"/>
      <c r="I20" s="38"/>
      <c r="J20" s="39"/>
    </row>
    <row r="21" spans="1:11" x14ac:dyDescent="0.2">
      <c r="A21" s="8" t="s">
        <v>90</v>
      </c>
      <c r="B21" s="6">
        <v>0</v>
      </c>
      <c r="C21" s="6">
        <v>1</v>
      </c>
      <c r="D21" s="29">
        <f t="shared" si="0"/>
        <v>0</v>
      </c>
      <c r="E21" s="32">
        <v>0</v>
      </c>
      <c r="G21" s="47" t="s">
        <v>61</v>
      </c>
      <c r="H21" s="45" t="e">
        <f>H16/B13</f>
        <v>#DIV/0!</v>
      </c>
      <c r="I21" s="38"/>
      <c r="J21" s="39"/>
      <c r="K21" s="68" t="s">
        <v>117</v>
      </c>
    </row>
    <row r="22" spans="1:11" x14ac:dyDescent="0.2">
      <c r="A22" s="8" t="s">
        <v>89</v>
      </c>
      <c r="B22" s="6">
        <v>0</v>
      </c>
      <c r="C22" s="6">
        <v>1</v>
      </c>
      <c r="D22" s="29">
        <f t="shared" si="0"/>
        <v>0</v>
      </c>
      <c r="E22" s="32">
        <v>0</v>
      </c>
      <c r="G22" s="47"/>
      <c r="H22" s="45"/>
      <c r="I22" s="38"/>
      <c r="J22" s="39"/>
    </row>
    <row r="23" spans="1:11" ht="16" thickBot="1" x14ac:dyDescent="0.25">
      <c r="A23" s="27" t="s">
        <v>74</v>
      </c>
      <c r="B23" s="6">
        <v>0</v>
      </c>
      <c r="C23" s="6">
        <v>1</v>
      </c>
      <c r="D23" s="29">
        <f t="shared" si="0"/>
        <v>0</v>
      </c>
      <c r="E23" s="32">
        <v>0</v>
      </c>
      <c r="G23" s="48" t="s">
        <v>45</v>
      </c>
      <c r="H23" s="49" t="e">
        <f>H16/B14</f>
        <v>#DIV/0!</v>
      </c>
      <c r="I23" s="41"/>
      <c r="J23" s="42"/>
      <c r="K23" s="68" t="s">
        <v>116</v>
      </c>
    </row>
    <row r="24" spans="1:11" x14ac:dyDescent="0.2">
      <c r="A24" s="7" t="s">
        <v>3</v>
      </c>
      <c r="B24" s="6">
        <v>0</v>
      </c>
      <c r="C24" s="6">
        <v>1</v>
      </c>
      <c r="D24" s="29">
        <f t="shared" si="0"/>
        <v>0</v>
      </c>
      <c r="E24" s="32">
        <v>0</v>
      </c>
    </row>
    <row r="25" spans="1:11" x14ac:dyDescent="0.2">
      <c r="A25" s="7" t="s">
        <v>66</v>
      </c>
      <c r="B25" s="6">
        <v>0</v>
      </c>
      <c r="C25" s="6">
        <v>1</v>
      </c>
      <c r="D25" s="29">
        <f t="shared" si="0"/>
        <v>0</v>
      </c>
      <c r="E25" s="32">
        <v>0</v>
      </c>
    </row>
    <row r="26" spans="1:11" x14ac:dyDescent="0.2">
      <c r="A26" s="7" t="s">
        <v>11</v>
      </c>
      <c r="B26" s="6">
        <v>0</v>
      </c>
      <c r="C26" s="6">
        <v>1</v>
      </c>
      <c r="D26" s="29">
        <f t="shared" si="0"/>
        <v>0</v>
      </c>
      <c r="E26" s="32">
        <v>0</v>
      </c>
      <c r="G26" s="1" t="s">
        <v>44</v>
      </c>
    </row>
    <row r="27" spans="1:11" x14ac:dyDescent="0.2">
      <c r="A27" s="7" t="s">
        <v>84</v>
      </c>
      <c r="B27" s="6">
        <v>0</v>
      </c>
      <c r="C27" s="6">
        <v>1</v>
      </c>
      <c r="D27" s="29">
        <f t="shared" si="0"/>
        <v>0</v>
      </c>
      <c r="E27" s="32">
        <v>0</v>
      </c>
      <c r="G27" s="2" t="s">
        <v>42</v>
      </c>
    </row>
    <row r="28" spans="1:11" x14ac:dyDescent="0.2">
      <c r="A28" s="7" t="s">
        <v>85</v>
      </c>
      <c r="B28" s="6">
        <v>0</v>
      </c>
      <c r="C28" s="6">
        <v>1</v>
      </c>
      <c r="D28" s="29">
        <f t="shared" si="0"/>
        <v>0</v>
      </c>
      <c r="E28" s="32">
        <v>0</v>
      </c>
      <c r="G28" s="2" t="s">
        <v>98</v>
      </c>
    </row>
    <row r="29" spans="1:11" x14ac:dyDescent="0.2">
      <c r="A29" s="7" t="s">
        <v>13</v>
      </c>
      <c r="B29" s="6">
        <v>0</v>
      </c>
      <c r="C29" s="6">
        <v>1</v>
      </c>
      <c r="D29" s="29">
        <f t="shared" si="0"/>
        <v>0</v>
      </c>
      <c r="E29" s="32">
        <v>0</v>
      </c>
      <c r="G29" s="2" t="s">
        <v>97</v>
      </c>
    </row>
    <row r="30" spans="1:11" x14ac:dyDescent="0.2">
      <c r="A30" s="7" t="s">
        <v>65</v>
      </c>
      <c r="B30" s="6">
        <v>0</v>
      </c>
      <c r="C30" s="6">
        <v>1</v>
      </c>
      <c r="D30" s="29">
        <f t="shared" si="0"/>
        <v>0</v>
      </c>
      <c r="E30" s="32">
        <v>0</v>
      </c>
      <c r="G30" s="21" t="s">
        <v>43</v>
      </c>
    </row>
    <row r="31" spans="1:11" x14ac:dyDescent="0.2">
      <c r="A31" s="7" t="s">
        <v>73</v>
      </c>
      <c r="B31" s="6">
        <v>0</v>
      </c>
      <c r="C31" s="6">
        <v>1</v>
      </c>
      <c r="D31" s="29">
        <f t="shared" si="0"/>
        <v>0</v>
      </c>
      <c r="E31" s="32">
        <v>0</v>
      </c>
      <c r="G31" s="21" t="s">
        <v>91</v>
      </c>
    </row>
    <row r="32" spans="1:11" x14ac:dyDescent="0.2">
      <c r="A32" s="7" t="s">
        <v>32</v>
      </c>
      <c r="B32" s="6">
        <v>0</v>
      </c>
      <c r="C32" s="6">
        <v>1</v>
      </c>
      <c r="D32" s="29">
        <f t="shared" si="0"/>
        <v>0</v>
      </c>
      <c r="E32" s="32">
        <v>0</v>
      </c>
    </row>
    <row r="33" spans="1:12" x14ac:dyDescent="0.2">
      <c r="A33" s="7" t="s">
        <v>88</v>
      </c>
      <c r="B33" s="6">
        <v>0</v>
      </c>
      <c r="C33" s="6">
        <v>1</v>
      </c>
      <c r="D33" s="29">
        <f t="shared" si="0"/>
        <v>0</v>
      </c>
      <c r="E33" s="32">
        <v>0</v>
      </c>
      <c r="G33" s="23" t="s">
        <v>63</v>
      </c>
    </row>
    <row r="34" spans="1:12" x14ac:dyDescent="0.2">
      <c r="A34" s="13" t="s">
        <v>86</v>
      </c>
      <c r="B34" s="6">
        <v>0</v>
      </c>
      <c r="C34" s="6">
        <v>1</v>
      </c>
      <c r="D34" s="29">
        <f t="shared" si="0"/>
        <v>0</v>
      </c>
      <c r="E34" s="32">
        <v>0</v>
      </c>
      <c r="G34" s="24" t="s">
        <v>62</v>
      </c>
    </row>
    <row r="35" spans="1:12" x14ac:dyDescent="0.2">
      <c r="A35" s="13" t="s">
        <v>87</v>
      </c>
      <c r="B35" s="6">
        <v>0</v>
      </c>
      <c r="C35" s="6">
        <v>1</v>
      </c>
      <c r="D35" s="29">
        <f t="shared" si="0"/>
        <v>0</v>
      </c>
      <c r="E35" s="32">
        <v>0</v>
      </c>
    </row>
    <row r="36" spans="1:12" x14ac:dyDescent="0.2">
      <c r="A36" s="13" t="s">
        <v>9</v>
      </c>
      <c r="B36" s="6">
        <v>0</v>
      </c>
      <c r="C36" s="6">
        <v>1</v>
      </c>
      <c r="D36" s="29">
        <f t="shared" si="0"/>
        <v>0</v>
      </c>
      <c r="E36" s="32">
        <v>0</v>
      </c>
      <c r="G36" s="25" t="s">
        <v>64</v>
      </c>
    </row>
    <row r="37" spans="1:12" ht="16" thickBot="1" x14ac:dyDescent="0.25">
      <c r="A37" s="13" t="s">
        <v>8</v>
      </c>
      <c r="B37" s="6">
        <v>0</v>
      </c>
      <c r="C37" s="28">
        <v>1</v>
      </c>
      <c r="D37" s="30">
        <f t="shared" si="0"/>
        <v>0</v>
      </c>
      <c r="E37" s="32">
        <v>0</v>
      </c>
      <c r="G37" s="4"/>
      <c r="H37" s="4"/>
      <c r="I37" s="4"/>
      <c r="J37" s="4"/>
      <c r="K37" s="4"/>
    </row>
    <row r="38" spans="1:12" ht="17" thickBot="1" x14ac:dyDescent="0.25">
      <c r="A38" s="19" t="s">
        <v>75</v>
      </c>
      <c r="B38" s="17" t="s">
        <v>56</v>
      </c>
      <c r="C38" s="17" t="s">
        <v>10</v>
      </c>
      <c r="D38" s="17" t="s">
        <v>22</v>
      </c>
      <c r="E38" s="31" t="s">
        <v>99</v>
      </c>
      <c r="G38" s="10" t="s">
        <v>111</v>
      </c>
      <c r="H38" s="64" t="s">
        <v>124</v>
      </c>
      <c r="I38" s="4"/>
      <c r="J38" s="4"/>
      <c r="K38" s="4"/>
    </row>
    <row r="39" spans="1:12" x14ac:dyDescent="0.2">
      <c r="A39" s="8" t="s">
        <v>70</v>
      </c>
      <c r="B39" s="6">
        <v>0</v>
      </c>
      <c r="C39" s="6">
        <v>1</v>
      </c>
      <c r="D39" s="29">
        <f>B39*C39</f>
        <v>0</v>
      </c>
      <c r="E39" s="33">
        <v>0</v>
      </c>
      <c r="G39" s="63" t="s">
        <v>104</v>
      </c>
      <c r="H39" s="57"/>
      <c r="I39" s="57"/>
      <c r="J39" s="60"/>
      <c r="K39" s="64"/>
    </row>
    <row r="40" spans="1:12" x14ac:dyDescent="0.2">
      <c r="A40" s="8" t="s">
        <v>82</v>
      </c>
      <c r="B40" s="6">
        <v>0</v>
      </c>
      <c r="C40" s="6">
        <v>1</v>
      </c>
      <c r="D40" s="29">
        <f t="shared" ref="D40:D52" si="1">B40*C40</f>
        <v>0</v>
      </c>
      <c r="E40" s="33">
        <v>0</v>
      </c>
      <c r="G40" s="58" t="s">
        <v>101</v>
      </c>
      <c r="H40" s="4">
        <v>1</v>
      </c>
      <c r="I40" s="4" t="s">
        <v>102</v>
      </c>
      <c r="J40" s="61"/>
      <c r="K40" s="64" t="s">
        <v>113</v>
      </c>
      <c r="L40" s="68"/>
    </row>
    <row r="41" spans="1:12" x14ac:dyDescent="0.2">
      <c r="A41" s="7" t="s">
        <v>76</v>
      </c>
      <c r="B41" s="6">
        <v>0</v>
      </c>
      <c r="C41" s="6">
        <v>1</v>
      </c>
      <c r="D41" s="29">
        <f t="shared" si="1"/>
        <v>0</v>
      </c>
      <c r="E41" s="33">
        <v>0</v>
      </c>
      <c r="G41" s="58" t="s">
        <v>100</v>
      </c>
      <c r="H41" s="4">
        <v>5</v>
      </c>
      <c r="I41" s="4" t="s">
        <v>103</v>
      </c>
      <c r="J41" s="61"/>
      <c r="K41" s="64" t="s">
        <v>112</v>
      </c>
      <c r="L41" s="68"/>
    </row>
    <row r="42" spans="1:12" ht="16" thickBot="1" x14ac:dyDescent="0.25">
      <c r="A42" s="7" t="s">
        <v>77</v>
      </c>
      <c r="B42" s="6">
        <v>0</v>
      </c>
      <c r="C42" s="6">
        <v>1</v>
      </c>
      <c r="D42" s="29">
        <f t="shared" si="1"/>
        <v>0</v>
      </c>
      <c r="E42" s="33">
        <v>0</v>
      </c>
      <c r="G42" s="59"/>
      <c r="H42" s="50"/>
      <c r="I42" s="50"/>
      <c r="J42" s="62"/>
      <c r="K42" s="64"/>
      <c r="L42" s="68"/>
    </row>
    <row r="43" spans="1:12" x14ac:dyDescent="0.2">
      <c r="A43" s="7" t="s">
        <v>78</v>
      </c>
      <c r="B43" s="6">
        <v>0</v>
      </c>
      <c r="C43" s="6">
        <v>1</v>
      </c>
      <c r="D43" s="29">
        <f t="shared" si="1"/>
        <v>0</v>
      </c>
      <c r="E43" s="33">
        <v>0</v>
      </c>
      <c r="G43" s="54" t="s">
        <v>109</v>
      </c>
      <c r="H43" s="55">
        <f>(SUM(E18:E37)+SUM(E39:E52))/16</f>
        <v>0</v>
      </c>
      <c r="I43" s="35" t="s">
        <v>107</v>
      </c>
      <c r="J43" s="56"/>
      <c r="K43" s="64" t="s">
        <v>115</v>
      </c>
      <c r="L43" s="68"/>
    </row>
    <row r="44" spans="1:12" ht="16" thickBot="1" x14ac:dyDescent="0.25">
      <c r="A44" s="7" t="s">
        <v>79</v>
      </c>
      <c r="B44" s="6">
        <v>0</v>
      </c>
      <c r="C44" s="6">
        <v>1</v>
      </c>
      <c r="D44" s="29">
        <f t="shared" si="1"/>
        <v>0</v>
      </c>
      <c r="E44" s="33">
        <v>0</v>
      </c>
      <c r="G44" s="51" t="s">
        <v>110</v>
      </c>
      <c r="H44" s="52">
        <f>(SUM(E18:E37)+SUM(E39:E52)+(SUM(E54:E61)*H41)+(H40*33.814))/16</f>
        <v>2.113375</v>
      </c>
      <c r="I44" s="41" t="s">
        <v>107</v>
      </c>
      <c r="J44" s="53"/>
      <c r="K44" s="64" t="s">
        <v>114</v>
      </c>
      <c r="L44" s="68"/>
    </row>
    <row r="45" spans="1:12" x14ac:dyDescent="0.2">
      <c r="A45" s="7" t="s">
        <v>12</v>
      </c>
      <c r="B45" s="6">
        <v>0</v>
      </c>
      <c r="C45" s="6">
        <v>1</v>
      </c>
      <c r="D45" s="29">
        <f t="shared" si="1"/>
        <v>0</v>
      </c>
      <c r="E45" s="33">
        <v>0</v>
      </c>
      <c r="G45" s="64" t="s">
        <v>106</v>
      </c>
      <c r="H45" s="4"/>
      <c r="I45" s="4"/>
      <c r="J45" s="4"/>
      <c r="K45" s="4"/>
    </row>
    <row r="46" spans="1:12" x14ac:dyDescent="0.2">
      <c r="A46" s="7" t="s">
        <v>95</v>
      </c>
      <c r="B46" s="6">
        <v>0</v>
      </c>
      <c r="C46" s="6">
        <v>1</v>
      </c>
      <c r="D46" s="29">
        <f t="shared" si="1"/>
        <v>0</v>
      </c>
      <c r="E46" s="33">
        <v>0</v>
      </c>
      <c r="G46" s="4"/>
      <c r="H46" s="4"/>
      <c r="I46" s="4"/>
      <c r="J46" s="4"/>
    </row>
    <row r="47" spans="1:12" ht="15.75" customHeight="1" x14ac:dyDescent="0.2">
      <c r="A47" s="7" t="s">
        <v>80</v>
      </c>
      <c r="B47" s="6">
        <v>0</v>
      </c>
      <c r="C47" s="6">
        <v>1</v>
      </c>
      <c r="D47" s="29">
        <f t="shared" si="1"/>
        <v>0</v>
      </c>
      <c r="E47" s="33">
        <v>0</v>
      </c>
    </row>
    <row r="48" spans="1:12" x14ac:dyDescent="0.2">
      <c r="A48" s="7" t="s">
        <v>81</v>
      </c>
      <c r="B48" s="6">
        <v>0</v>
      </c>
      <c r="C48" s="6">
        <v>1</v>
      </c>
      <c r="D48" s="29">
        <f t="shared" si="1"/>
        <v>0</v>
      </c>
      <c r="E48" s="33">
        <v>0</v>
      </c>
    </row>
    <row r="49" spans="1:5" x14ac:dyDescent="0.2">
      <c r="A49" s="13" t="s">
        <v>83</v>
      </c>
      <c r="B49" s="6">
        <v>0</v>
      </c>
      <c r="C49" s="6">
        <v>1</v>
      </c>
      <c r="D49" s="29">
        <f t="shared" si="1"/>
        <v>0</v>
      </c>
      <c r="E49" s="33">
        <v>0</v>
      </c>
    </row>
    <row r="50" spans="1:5" x14ac:dyDescent="0.2">
      <c r="A50" s="13" t="s">
        <v>92</v>
      </c>
      <c r="B50" s="6">
        <v>0</v>
      </c>
      <c r="C50" s="6">
        <v>1</v>
      </c>
      <c r="D50" s="29">
        <f t="shared" si="1"/>
        <v>0</v>
      </c>
      <c r="E50" s="33">
        <v>0</v>
      </c>
    </row>
    <row r="51" spans="1:5" x14ac:dyDescent="0.2">
      <c r="A51" s="13" t="s">
        <v>9</v>
      </c>
      <c r="B51" s="6">
        <v>0</v>
      </c>
      <c r="C51" s="6">
        <v>1</v>
      </c>
      <c r="D51" s="29">
        <f t="shared" si="1"/>
        <v>0</v>
      </c>
      <c r="E51" s="33">
        <v>0</v>
      </c>
    </row>
    <row r="52" spans="1:5" ht="16" thickBot="1" x14ac:dyDescent="0.25">
      <c r="A52" s="13" t="s">
        <v>8</v>
      </c>
      <c r="B52" s="6">
        <v>0</v>
      </c>
      <c r="C52" s="28">
        <v>1</v>
      </c>
      <c r="D52" s="30">
        <f t="shared" si="1"/>
        <v>0</v>
      </c>
      <c r="E52" s="33">
        <v>0</v>
      </c>
    </row>
    <row r="53" spans="1:5" ht="113" thickBot="1" x14ac:dyDescent="0.25">
      <c r="A53" s="19" t="s">
        <v>123</v>
      </c>
      <c r="B53" s="17" t="s">
        <v>56</v>
      </c>
      <c r="C53" s="17" t="s">
        <v>10</v>
      </c>
      <c r="D53" s="17" t="s">
        <v>22</v>
      </c>
      <c r="E53" s="31" t="s">
        <v>99</v>
      </c>
    </row>
    <row r="54" spans="1:5" x14ac:dyDescent="0.2">
      <c r="A54" s="8" t="s">
        <v>14</v>
      </c>
      <c r="B54" s="6"/>
      <c r="C54" s="69">
        <v>1</v>
      </c>
      <c r="D54" s="29">
        <f t="shared" si="0"/>
        <v>0</v>
      </c>
      <c r="E54" s="32">
        <v>0</v>
      </c>
    </row>
    <row r="55" spans="1:5" x14ac:dyDescent="0.2">
      <c r="A55" s="7" t="s">
        <v>15</v>
      </c>
      <c r="B55" s="6"/>
      <c r="C55" s="70">
        <v>1</v>
      </c>
      <c r="D55" s="29">
        <f t="shared" si="0"/>
        <v>0</v>
      </c>
      <c r="E55" s="32">
        <v>0</v>
      </c>
    </row>
    <row r="56" spans="1:5" ht="15.75" customHeight="1" x14ac:dyDescent="0.2">
      <c r="A56" s="7" t="s">
        <v>16</v>
      </c>
      <c r="B56" s="6"/>
      <c r="C56" s="70">
        <v>1</v>
      </c>
      <c r="D56" s="29">
        <f t="shared" si="0"/>
        <v>0</v>
      </c>
      <c r="E56" s="32">
        <v>0</v>
      </c>
    </row>
    <row r="57" spans="1:5" x14ac:dyDescent="0.2">
      <c r="A57" s="7" t="s">
        <v>37</v>
      </c>
      <c r="B57" s="6"/>
      <c r="C57" s="70">
        <v>1</v>
      </c>
      <c r="D57" s="29">
        <f t="shared" si="0"/>
        <v>0</v>
      </c>
      <c r="E57" s="32">
        <v>0</v>
      </c>
    </row>
    <row r="58" spans="1:5" x14ac:dyDescent="0.2">
      <c r="A58" s="7" t="s">
        <v>38</v>
      </c>
      <c r="B58" s="6"/>
      <c r="C58" s="70">
        <v>1</v>
      </c>
      <c r="D58" s="29">
        <f t="shared" si="0"/>
        <v>0</v>
      </c>
      <c r="E58" s="32">
        <v>0</v>
      </c>
    </row>
    <row r="59" spans="1:5" x14ac:dyDescent="0.2">
      <c r="A59" s="7" t="s">
        <v>39</v>
      </c>
      <c r="B59" s="6"/>
      <c r="C59" s="70">
        <v>1</v>
      </c>
      <c r="D59" s="29">
        <f t="shared" si="0"/>
        <v>0</v>
      </c>
      <c r="E59" s="32">
        <v>0</v>
      </c>
    </row>
    <row r="60" spans="1:5" ht="15.75" customHeight="1" x14ac:dyDescent="0.2">
      <c r="A60" s="7" t="s">
        <v>9</v>
      </c>
      <c r="B60" s="6"/>
      <c r="C60" s="70">
        <v>1</v>
      </c>
      <c r="D60" s="29">
        <f t="shared" si="0"/>
        <v>0</v>
      </c>
      <c r="E60" s="32">
        <v>0</v>
      </c>
    </row>
    <row r="61" spans="1:5" ht="16" thickBot="1" x14ac:dyDescent="0.25">
      <c r="A61" s="13" t="s">
        <v>8</v>
      </c>
      <c r="B61" s="6"/>
      <c r="C61" s="71">
        <v>1</v>
      </c>
      <c r="D61" s="29">
        <f t="shared" si="0"/>
        <v>0</v>
      </c>
      <c r="E61" s="32">
        <v>0</v>
      </c>
    </row>
    <row r="62" spans="1:5" ht="33" thickBot="1" x14ac:dyDescent="0.25">
      <c r="A62" s="19" t="s">
        <v>93</v>
      </c>
      <c r="B62" s="17" t="s">
        <v>56</v>
      </c>
      <c r="C62" s="17" t="s">
        <v>10</v>
      </c>
      <c r="D62" s="18" t="s">
        <v>22</v>
      </c>
    </row>
    <row r="63" spans="1:5" x14ac:dyDescent="0.2">
      <c r="A63" s="8" t="s">
        <v>17</v>
      </c>
      <c r="B63" s="6"/>
      <c r="C63" s="6">
        <v>1</v>
      </c>
      <c r="D63" s="29">
        <f t="shared" si="0"/>
        <v>0</v>
      </c>
    </row>
    <row r="64" spans="1:5" ht="15.75" customHeight="1" x14ac:dyDescent="0.2">
      <c r="A64" s="8" t="s">
        <v>94</v>
      </c>
      <c r="B64" s="6"/>
      <c r="C64" s="6">
        <v>1</v>
      </c>
      <c r="D64" s="29">
        <f t="shared" si="0"/>
        <v>0</v>
      </c>
    </row>
    <row r="65" spans="1:4" ht="16" thickBot="1" x14ac:dyDescent="0.25">
      <c r="A65" s="7" t="s">
        <v>18</v>
      </c>
      <c r="B65" s="6"/>
      <c r="C65" s="5">
        <v>1</v>
      </c>
      <c r="D65" s="29">
        <f t="shared" si="0"/>
        <v>0</v>
      </c>
    </row>
    <row r="66" spans="1:4" ht="33" thickBot="1" x14ac:dyDescent="0.25">
      <c r="A66" s="19" t="s">
        <v>40</v>
      </c>
      <c r="B66" s="17" t="s">
        <v>56</v>
      </c>
      <c r="C66" s="17" t="s">
        <v>10</v>
      </c>
      <c r="D66" s="18" t="s">
        <v>22</v>
      </c>
    </row>
    <row r="67" spans="1:4" x14ac:dyDescent="0.2">
      <c r="A67" s="8" t="s">
        <v>28</v>
      </c>
      <c r="B67" s="6"/>
      <c r="C67" s="6">
        <v>1</v>
      </c>
      <c r="D67" s="29">
        <f t="shared" si="0"/>
        <v>0</v>
      </c>
    </row>
    <row r="68" spans="1:4" x14ac:dyDescent="0.2">
      <c r="A68" s="7" t="s">
        <v>7</v>
      </c>
      <c r="B68" s="5"/>
      <c r="C68" s="5">
        <v>1</v>
      </c>
      <c r="D68" s="29">
        <f t="shared" si="0"/>
        <v>0</v>
      </c>
    </row>
    <row r="69" spans="1:4" ht="30" customHeight="1" thickBot="1" x14ac:dyDescent="0.25">
      <c r="A69" s="13" t="s">
        <v>27</v>
      </c>
      <c r="B69" s="14"/>
      <c r="C69" s="14">
        <v>1</v>
      </c>
      <c r="D69" s="29">
        <f t="shared" si="0"/>
        <v>0</v>
      </c>
    </row>
    <row r="70" spans="1:4" ht="17" thickBot="1" x14ac:dyDescent="0.25">
      <c r="A70" s="19" t="s">
        <v>120</v>
      </c>
      <c r="B70" s="17" t="s">
        <v>56</v>
      </c>
      <c r="C70" s="17" t="s">
        <v>10</v>
      </c>
      <c r="D70" s="18" t="s">
        <v>22</v>
      </c>
    </row>
    <row r="71" spans="1:4" x14ac:dyDescent="0.2">
      <c r="A71" s="8" t="s">
        <v>121</v>
      </c>
      <c r="B71" s="6"/>
      <c r="C71" s="6">
        <v>1</v>
      </c>
      <c r="D71" s="29">
        <f t="shared" si="0"/>
        <v>0</v>
      </c>
    </row>
    <row r="72" spans="1:4" x14ac:dyDescent="0.2">
      <c r="A72" s="7" t="s">
        <v>25</v>
      </c>
      <c r="B72" s="5"/>
      <c r="C72" s="5">
        <v>1</v>
      </c>
      <c r="D72" s="29">
        <f t="shared" si="0"/>
        <v>0</v>
      </c>
    </row>
    <row r="73" spans="1:4" ht="16" thickBot="1" x14ac:dyDescent="0.25">
      <c r="A73" s="13" t="s">
        <v>26</v>
      </c>
      <c r="B73" s="14"/>
      <c r="C73" s="14">
        <v>1</v>
      </c>
      <c r="D73" s="29">
        <f t="shared" si="0"/>
        <v>0</v>
      </c>
    </row>
    <row r="74" spans="1:4" ht="49" thickBot="1" x14ac:dyDescent="0.25">
      <c r="A74" s="19" t="s">
        <v>122</v>
      </c>
      <c r="B74" s="17" t="s">
        <v>56</v>
      </c>
      <c r="C74" s="17" t="s">
        <v>10</v>
      </c>
      <c r="D74" s="18" t="s">
        <v>22</v>
      </c>
    </row>
    <row r="75" spans="1:4" x14ac:dyDescent="0.2">
      <c r="A75" s="8" t="s">
        <v>19</v>
      </c>
      <c r="B75" s="6"/>
      <c r="C75" s="6">
        <v>1</v>
      </c>
      <c r="D75" s="29">
        <f t="shared" si="0"/>
        <v>0</v>
      </c>
    </row>
    <row r="76" spans="1:4" x14ac:dyDescent="0.2">
      <c r="A76" s="7" t="s">
        <v>20</v>
      </c>
      <c r="B76" s="5"/>
      <c r="C76" s="5">
        <v>1</v>
      </c>
      <c r="D76" s="29">
        <f t="shared" si="0"/>
        <v>0</v>
      </c>
    </row>
    <row r="77" spans="1:4" x14ac:dyDescent="0.2">
      <c r="A77" s="7" t="s">
        <v>1</v>
      </c>
      <c r="B77" s="5"/>
      <c r="C77" s="5">
        <v>1</v>
      </c>
      <c r="D77" s="29">
        <f t="shared" si="0"/>
        <v>0</v>
      </c>
    </row>
    <row r="78" spans="1:4" x14ac:dyDescent="0.2">
      <c r="A78" s="7" t="s">
        <v>36</v>
      </c>
      <c r="B78" s="5"/>
      <c r="C78" s="5">
        <v>1</v>
      </c>
      <c r="D78" s="29">
        <f t="shared" si="0"/>
        <v>0</v>
      </c>
    </row>
    <row r="79" spans="1:4" x14ac:dyDescent="0.2">
      <c r="A79" s="7" t="s">
        <v>21</v>
      </c>
      <c r="B79" s="5"/>
      <c r="C79" s="5">
        <v>1</v>
      </c>
      <c r="D79" s="29">
        <f t="shared" si="0"/>
        <v>0</v>
      </c>
    </row>
    <row r="80" spans="1:4" x14ac:dyDescent="0.2">
      <c r="A80" s="7" t="s">
        <v>23</v>
      </c>
      <c r="B80" s="5"/>
      <c r="C80" s="5">
        <v>1</v>
      </c>
      <c r="D80" s="29">
        <f t="shared" si="0"/>
        <v>0</v>
      </c>
    </row>
    <row r="81" spans="1:4" x14ac:dyDescent="0.2">
      <c r="A81" s="7" t="s">
        <v>24</v>
      </c>
      <c r="B81" s="5"/>
      <c r="C81" s="5">
        <v>1</v>
      </c>
      <c r="D81" s="29">
        <f t="shared" si="0"/>
        <v>0</v>
      </c>
    </row>
  </sheetData>
  <mergeCells count="2">
    <mergeCell ref="A1:J1"/>
    <mergeCell ref="A2:J2"/>
  </mergeCells>
  <hyperlinks>
    <hyperlink ref="A2:J2" r:id="rId1" display="by AdventurePossible.com"/>
    <hyperlink ref="G36" r:id="rId2"/>
  </hyperlinks>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trends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Kelley</dc:creator>
  <cp:lastModifiedBy>Microsoft Office User</cp:lastModifiedBy>
  <dcterms:created xsi:type="dcterms:W3CDTF">2015-10-03T21:11:37Z</dcterms:created>
  <dcterms:modified xsi:type="dcterms:W3CDTF">2022-03-12T20:34:50Z</dcterms:modified>
</cp:coreProperties>
</file>